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ffusrc\Desktop\"/>
    </mc:Choice>
  </mc:AlternateContent>
  <xr:revisionPtr revIDLastSave="0" documentId="8_{6D137A2D-4AC3-4117-9AEF-739424103311}" xr6:coauthVersionLast="47" xr6:coauthVersionMax="47" xr10:uidLastSave="{00000000-0000-0000-0000-000000000000}"/>
  <bookViews>
    <workbookView xWindow="50970" yWindow="2745" windowWidth="19410" windowHeight="164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Sheet1!$A$4:$P$114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7" i="1" l="1"/>
  <c r="J90" i="1"/>
  <c r="J11" i="1"/>
  <c r="J120" i="1" l="1"/>
</calcChain>
</file>

<file path=xl/sharedStrings.xml><?xml version="1.0" encoding="utf-8"?>
<sst xmlns="http://schemas.openxmlformats.org/spreadsheetml/2006/main" count="146" uniqueCount="121">
  <si>
    <t>Summary of Financials</t>
  </si>
  <si>
    <t>Class Trips</t>
  </si>
  <si>
    <t>Hot Lunch Program</t>
  </si>
  <si>
    <t>Balance Forward</t>
  </si>
  <si>
    <t>Playground + Slobodian/Quarry Donation</t>
  </si>
  <si>
    <t>Playground Inspection</t>
  </si>
  <si>
    <t>Balance Forward Quarry/Slobodian Donation Estimated</t>
  </si>
  <si>
    <t>School Council</t>
  </si>
  <si>
    <t>Scentsy Fundraiser</t>
  </si>
  <si>
    <t>**2019/2020 Fee pending transfer</t>
  </si>
  <si>
    <t>Tax Paid</t>
  </si>
  <si>
    <t xml:space="preserve">Jan 21, 2020 - Oct 13, 2020 </t>
  </si>
  <si>
    <t>No Debit/Credit information available</t>
  </si>
  <si>
    <t>Previous Bal</t>
  </si>
  <si>
    <t>Current Bal</t>
  </si>
  <si>
    <t>As of:</t>
  </si>
  <si>
    <t>from Parent Council ($20 per student) as per minutes</t>
  </si>
  <si>
    <t>Re: Sept 17, 2019 minutes.</t>
  </si>
  <si>
    <t xml:space="preserve">Amount sits in Charitable Trust. $1000 estimated </t>
  </si>
  <si>
    <t>if 2020/2021 playground inspection fee is to proceed</t>
  </si>
  <si>
    <t>Jimmy Chapman</t>
  </si>
  <si>
    <t>Class Trips, Bus 2019/2020</t>
  </si>
  <si>
    <t>Fores of Reading Program</t>
  </si>
  <si>
    <t>Estimate</t>
  </si>
  <si>
    <t>Hot Lunch 2019 Donation (BSG &amp; Stonescape)</t>
  </si>
  <si>
    <t>Balance</t>
  </si>
  <si>
    <t>Current Balance</t>
  </si>
  <si>
    <t>Estimated movement and likely expenses based on Parent Council meeting Sept 17, 2019</t>
  </si>
  <si>
    <t xml:space="preserve">***Charitable Trust balance </t>
  </si>
  <si>
    <t>Disc Golf Commitment</t>
  </si>
  <si>
    <t>Est Current Balance</t>
  </si>
  <si>
    <t>Request for funds Parents</t>
  </si>
  <si>
    <t>$3 each</t>
  </si>
  <si>
    <t>Forrester Reading Funds request</t>
  </si>
  <si>
    <t>Pizza Alloro Hot Lunch Inv 30003</t>
  </si>
  <si>
    <t>wk 1</t>
  </si>
  <si>
    <t>wk 2</t>
  </si>
  <si>
    <t>Pizza Alloro Hot Lunch Inv 30004</t>
  </si>
  <si>
    <t>wk 3</t>
  </si>
  <si>
    <t>Pizza Alloro Inv 30006</t>
  </si>
  <si>
    <t>wk 4</t>
  </si>
  <si>
    <t>Pizza Alloro Inv 30007</t>
  </si>
  <si>
    <t>Transfer from StoneScape/Slobodian Renainder</t>
  </si>
  <si>
    <t>Pizza Alloro Pledge $5,000</t>
  </si>
  <si>
    <t>Inspection + Ball drop?</t>
  </si>
  <si>
    <t>Estimation</t>
  </si>
  <si>
    <t>Payment towards Disc Golf</t>
  </si>
  <si>
    <t>Movement towards Play Stucture</t>
  </si>
  <si>
    <t>Lynn Woodcroft Royal LePage</t>
  </si>
  <si>
    <t>Buckhorn Anglican Church</t>
  </si>
  <si>
    <t>$5 each for Jimmy Chapman</t>
  </si>
  <si>
    <t>Dec 1 - Dec 31</t>
  </si>
  <si>
    <t>Pizza Alloro Wednesday Fundraiser</t>
  </si>
  <si>
    <t>December</t>
  </si>
  <si>
    <t>Jan 1 - Jan 31</t>
  </si>
  <si>
    <t>Trent Lakes Grant approved Jan 26, 2022</t>
  </si>
  <si>
    <t>**Check yet to be received</t>
  </si>
  <si>
    <t>Fundraising efforts</t>
  </si>
  <si>
    <t>12/15/2021</t>
  </si>
  <si>
    <t>Money Collected Hot Lunch</t>
  </si>
  <si>
    <t xml:space="preserve">Speculate funds moved </t>
  </si>
  <si>
    <t>Pizza Alloro Inv 30009</t>
  </si>
  <si>
    <t>Pizza Alloro Inv 30010</t>
  </si>
  <si>
    <t>Pizza Alloro Inv 30013</t>
  </si>
  <si>
    <t>Pizza Alloro Inv 30026</t>
  </si>
  <si>
    <t>Cushions purchase Jr area??</t>
  </si>
  <si>
    <t>Pizza Alloro Inv 30027</t>
  </si>
  <si>
    <t>$159 one acct</t>
  </si>
  <si>
    <t>$1,050 second acct</t>
  </si>
  <si>
    <t>$358 to date on last</t>
  </si>
  <si>
    <t>$117 third acct</t>
  </si>
  <si>
    <t>Four Tuesdays in May</t>
  </si>
  <si>
    <t>Booked</t>
  </si>
  <si>
    <t>Cushions cost</t>
  </si>
  <si>
    <t>Approved</t>
  </si>
  <si>
    <t>Tech - iPads, Chromebooks</t>
  </si>
  <si>
    <t>$458 iPads &amp; $502 Chromebooks</t>
  </si>
  <si>
    <t>Flip Give Funds 2020-2021?</t>
  </si>
  <si>
    <t>Feb 1 - Feb 28/22</t>
  </si>
  <si>
    <t>BDTA approved donation</t>
  </si>
  <si>
    <t>Pizza Alloro Inv 30031</t>
  </si>
  <si>
    <t>Pizza Alloro Inv 30029</t>
  </si>
  <si>
    <t>Pizza Alloro Inv 30032</t>
  </si>
  <si>
    <t>Pizza Alloro Inv 30030</t>
  </si>
  <si>
    <t>Buckhorn Home Hardware</t>
  </si>
  <si>
    <t>Received</t>
  </si>
  <si>
    <t>Christina Marris (retired Principal)</t>
  </si>
  <si>
    <t>**Recommend switching this to a Parent Council contribution</t>
  </si>
  <si>
    <t>**$900 used towards fencing Nov 11, 2021??</t>
  </si>
  <si>
    <t>Processed and in Trust Accnt</t>
  </si>
  <si>
    <t>**Recommend funds transferred from Trust to Hot Lunch</t>
  </si>
  <si>
    <t>**Recommend removing this item. Now mixed in with school board trust account.</t>
  </si>
  <si>
    <t>Outdoor Play Structure Replacement - Ongoing Fundraiser</t>
  </si>
  <si>
    <t>Tecasy Ranch</t>
  </si>
  <si>
    <t>Waiting for check</t>
  </si>
  <si>
    <t>**Potentially use these funds for early payments, ie: Landscape Architect services</t>
  </si>
  <si>
    <t>Actual</t>
  </si>
  <si>
    <t>after requisition from Trust (Pizza Alloro fundraiser funds) not including FlipGive funds or School trips funds sitting in separate Category account.</t>
  </si>
  <si>
    <t>Gym Equipment Request</t>
  </si>
  <si>
    <t>Approx $706.81</t>
  </si>
  <si>
    <t>Indoor Hockey Set</t>
  </si>
  <si>
    <t>**Trust I only see the single $5,000 deposited, maybe second $5,000 was deposited earlier than Oct 20, 2021?</t>
  </si>
  <si>
    <t>Kehewin Native Dance</t>
  </si>
  <si>
    <t>June 6, 7, 13, 14</t>
  </si>
  <si>
    <t>Booked.</t>
  </si>
  <si>
    <t>Arrived</t>
  </si>
  <si>
    <t>**Check cash online how it works. **Trace where donations for Forester reading may have gone or how they were organized.</t>
  </si>
  <si>
    <t>**April 21 @ 6:30pm</t>
  </si>
  <si>
    <t>June 9, 2022 Fun Fair Fundraiser</t>
  </si>
  <si>
    <t>Sept 23, 2022 50th anniversary Celebration</t>
  </si>
  <si>
    <t>Farmer's Market Donation</t>
  </si>
  <si>
    <t>School Council Balance Incl Alloro Fundraiser</t>
  </si>
  <si>
    <t>Processed &amp; in SC Council Accnt</t>
  </si>
  <si>
    <t>Processed and in Trust</t>
  </si>
  <si>
    <t>&lt;------??</t>
  </si>
  <si>
    <t>Inv 30038</t>
  </si>
  <si>
    <t>Inv 30039</t>
  </si>
  <si>
    <t>Inv 30035</t>
  </si>
  <si>
    <t>Inv 30040</t>
  </si>
  <si>
    <t>SC Class Trips</t>
  </si>
  <si>
    <t>Donaions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</si>
</sst>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4" fillId="0" borderId="0" xfId="0" applyFont="1"/>
    <xf numFmtId="15" fontId="4" fillId="0" borderId="0" xfId="0" applyNumberFormat="1" applyFont="1"/>
    <xf numFmtId="14" fontId="0" fillId="0" borderId="0" xfId="0" applyNumberFormat="1" applyFill="1"/>
    <xf numFmtId="6" fontId="0" fillId="0" borderId="0" xfId="0" applyNumberFormat="1" applyFill="1"/>
    <xf numFmtId="8" fontId="0" fillId="0" borderId="0" xfId="0" applyNumberFormat="1" applyFill="1"/>
    <xf numFmtId="8" fontId="0" fillId="0" borderId="0" xfId="0" applyNumberFormat="1" applyFill="1" applyBorder="1"/>
    <xf numFmtId="0" fontId="0" fillId="0" borderId="5" xfId="0" applyFill="1" applyBorder="1"/>
    <xf numFmtId="15" fontId="0" fillId="0" borderId="0" xfId="0" applyNumberFormat="1" applyFill="1"/>
    <xf numFmtId="17" fontId="0" fillId="0" borderId="0" xfId="0" applyNumberFormat="1" applyFill="1"/>
    <xf numFmtId="0" fontId="2" fillId="0" borderId="0" xfId="0" applyFont="1" applyFill="1"/>
    <xf numFmtId="8" fontId="2" fillId="0" borderId="0" xfId="0" applyNumberFormat="1" applyFont="1" applyFill="1"/>
    <xf numFmtId="8" fontId="1" fillId="0" borderId="0" xfId="0" applyNumberFormat="1" applyFont="1" applyFill="1" applyBorder="1"/>
    <xf numFmtId="0" fontId="1" fillId="0" borderId="0" xfId="0" applyFont="1" applyFill="1"/>
    <xf numFmtId="164" fontId="0" fillId="0" borderId="0" xfId="0" applyNumberFormat="1" applyFill="1"/>
    <xf numFmtId="14" fontId="0" fillId="0" borderId="0" xfId="0" applyNumberFormat="1" applyFill="1" applyBorder="1"/>
    <xf numFmtId="0" fontId="0" fillId="0" borderId="5" xfId="0" applyBorder="1"/>
    <xf numFmtId="6" fontId="0" fillId="0" borderId="0" xfId="0" applyNumberFormat="1"/>
    <xf numFmtId="16" fontId="0" fillId="0" borderId="0" xfId="0" applyNumberFormat="1"/>
    <xf numFmtId="15" fontId="0" fillId="0" borderId="0" xfId="0" applyNumberFormat="1"/>
    <xf numFmtId="6" fontId="0" fillId="0" borderId="0" xfId="0" applyNumberFormat="1" applyBorder="1"/>
    <xf numFmtId="0" fontId="0" fillId="2" borderId="0" xfId="0" applyFill="1"/>
    <xf numFmtId="0" fontId="0" fillId="2" borderId="0" xfId="0" applyFill="1" applyBorder="1"/>
    <xf numFmtId="8" fontId="0" fillId="2" borderId="0" xfId="0" applyNumberFormat="1" applyFill="1"/>
    <xf numFmtId="6" fontId="0" fillId="2" borderId="0" xfId="0" applyNumberFormat="1" applyFill="1"/>
    <xf numFmtId="8" fontId="0" fillId="0" borderId="0" xfId="0" applyNumberFormat="1"/>
    <xf numFmtId="8" fontId="0" fillId="0" borderId="5" xfId="0" applyNumberForma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 applyFill="1"/>
    <xf numFmtId="6" fontId="0" fillId="0" borderId="5" xfId="0" applyNumberFormat="1" applyBorder="1"/>
    <xf numFmtId="0" fontId="2" fillId="0" borderId="3" xfId="0" applyFont="1" applyFill="1" applyBorder="1"/>
    <xf numFmtId="0" fontId="0" fillId="3" borderId="0" xfId="0" applyFill="1"/>
    <xf numFmtId="0" fontId="0" fillId="4" borderId="0" xfId="0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0" xfId="0" applyFont="1" applyFill="1"/>
    <xf numFmtId="14" fontId="0" fillId="4" borderId="0" xfId="0" applyNumberFormat="1" applyFill="1"/>
    <xf numFmtId="6" fontId="0" fillId="4" borderId="0" xfId="0" applyNumberFormat="1" applyFill="1"/>
    <xf numFmtId="0" fontId="0" fillId="4" borderId="0" xfId="0" applyFill="1" applyBorder="1"/>
    <xf numFmtId="15" fontId="0" fillId="4" borderId="0" xfId="0" applyNumberFormat="1" applyFill="1"/>
    <xf numFmtId="17" fontId="0" fillId="4" borderId="0" xfId="0" applyNumberFormat="1" applyFill="1"/>
    <xf numFmtId="0" fontId="0" fillId="4" borderId="4" xfId="0" applyFill="1" applyBorder="1"/>
    <xf numFmtId="6" fontId="0" fillId="4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17" fontId="0" fillId="2" borderId="0" xfId="0" applyNumberFormat="1" applyFill="1"/>
    <xf numFmtId="8" fontId="0" fillId="0" borderId="5" xfId="0" applyNumberFormat="1" applyBorder="1"/>
    <xf numFmtId="6" fontId="0" fillId="0" borderId="5" xfId="0" applyNumberFormat="1" applyFill="1" applyBorder="1"/>
    <xf numFmtId="15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V127"/>
  <sheetViews>
    <sheetView tabSelected="1" workbookViewId="0">
      <selection activeCell="A4" sqref="A4"/>
    </sheetView>
  </sheetViews>
  <sheetFormatPr defaultColWidth="8.81640625" defaultRowHeight="14.5" x14ac:dyDescent="0.35"/>
  <cols>
    <col min="1" max="1" width="11.453125" customWidth="1"/>
    <col min="3" max="3" width="10.81640625" customWidth="1"/>
    <col min="7" max="7" width="14.6328125" customWidth="1"/>
    <col min="8" max="8" width="13.453125" customWidth="1"/>
    <col min="9" max="9" width="16.6328125" customWidth="1"/>
    <col min="10" max="10" width="11.81640625" customWidth="1"/>
  </cols>
  <sheetData>
    <row r="4" spans="1:16" ht="23.5" x14ac:dyDescent="0.55000000000000004">
      <c r="A4" s="1"/>
      <c r="B4" s="1"/>
      <c r="C4" s="1"/>
      <c r="D4" s="1"/>
      <c r="E4" s="5" t="s">
        <v>0</v>
      </c>
      <c r="F4" s="6"/>
      <c r="G4" s="6"/>
      <c r="H4" s="7" t="s">
        <v>15</v>
      </c>
      <c r="I4" s="7">
        <v>44671</v>
      </c>
      <c r="J4" s="1"/>
      <c r="K4" s="1"/>
      <c r="L4" s="1"/>
      <c r="M4" s="1"/>
    </row>
    <row r="5" spans="1:1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" thickBot="1" x14ac:dyDescent="0.4"/>
    <row r="7" spans="1:16" ht="19" thickBot="1" x14ac:dyDescent="0.5">
      <c r="A7" s="4"/>
      <c r="B7" s="4"/>
      <c r="C7" s="32" t="s">
        <v>1</v>
      </c>
      <c r="D7" s="33"/>
      <c r="E7" s="3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8"/>
      <c r="B9" s="4"/>
      <c r="C9" s="4"/>
      <c r="D9" s="4"/>
      <c r="E9" s="4"/>
      <c r="F9" s="4"/>
      <c r="G9" s="4"/>
      <c r="H9" s="9"/>
      <c r="I9" s="10"/>
      <c r="J9" s="4"/>
      <c r="K9" s="4"/>
      <c r="L9" s="4"/>
      <c r="M9" s="4"/>
      <c r="N9" s="4"/>
      <c r="O9" s="4"/>
      <c r="P9" s="4"/>
    </row>
    <row r="10" spans="1:16" x14ac:dyDescent="0.35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"/>
      <c r="O10" s="4"/>
      <c r="P10" s="4"/>
    </row>
    <row r="11" spans="1:16" x14ac:dyDescent="0.35">
      <c r="A11" s="4"/>
      <c r="B11" s="4"/>
      <c r="C11" s="4"/>
      <c r="D11" s="4"/>
      <c r="E11" s="4"/>
      <c r="F11" s="4"/>
      <c r="G11" s="4"/>
      <c r="H11" s="4"/>
      <c r="I11" s="10" t="s">
        <v>13</v>
      </c>
      <c r="J11" s="10">
        <f>SUM(H9:H9)</f>
        <v>0</v>
      </c>
      <c r="K11" s="4"/>
      <c r="L11" s="4"/>
      <c r="M11" s="4"/>
      <c r="N11" s="4"/>
      <c r="O11" s="4"/>
      <c r="P11" s="4"/>
    </row>
    <row r="12" spans="1:16" x14ac:dyDescent="0.35">
      <c r="A12" s="4"/>
      <c r="B12" s="4"/>
      <c r="C12" s="4"/>
      <c r="D12" s="4"/>
      <c r="E12" s="4"/>
      <c r="F12" s="4"/>
      <c r="G12" s="4"/>
      <c r="H12" s="4" t="s">
        <v>25</v>
      </c>
      <c r="I12" s="13">
        <v>44117</v>
      </c>
      <c r="J12" s="10">
        <v>2029.24</v>
      </c>
      <c r="K12" s="4" t="s">
        <v>60</v>
      </c>
      <c r="L12" s="4"/>
      <c r="M12" s="4"/>
      <c r="N12" s="4"/>
      <c r="O12" s="4"/>
      <c r="P12" s="4"/>
    </row>
    <row r="13" spans="1:16" x14ac:dyDescent="0.35">
      <c r="A13" s="4"/>
      <c r="B13" s="4"/>
      <c r="C13" s="4"/>
      <c r="D13" s="4"/>
      <c r="E13" s="4"/>
      <c r="F13" s="4"/>
      <c r="G13" s="4"/>
      <c r="H13" s="4" t="s">
        <v>14</v>
      </c>
      <c r="I13" s="13">
        <v>44580</v>
      </c>
      <c r="J13" s="10">
        <v>1848.38</v>
      </c>
      <c r="K13" s="4" t="s">
        <v>16</v>
      </c>
      <c r="L13" s="4"/>
      <c r="M13" s="4"/>
      <c r="N13" s="4"/>
      <c r="O13" s="4"/>
      <c r="P13" s="4"/>
    </row>
    <row r="14" spans="1:16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 t="s">
        <v>17</v>
      </c>
      <c r="L14" s="4"/>
      <c r="M14" s="4"/>
      <c r="N14" s="4"/>
      <c r="O14" s="4"/>
      <c r="P14" s="4"/>
    </row>
    <row r="15" spans="1:16" ht="15" thickBo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" thickBot="1" x14ac:dyDescent="0.5">
      <c r="A16" s="4"/>
      <c r="B16" s="4"/>
      <c r="C16" s="32" t="s">
        <v>24</v>
      </c>
      <c r="D16" s="33"/>
      <c r="E16" s="33"/>
      <c r="F16" s="34"/>
      <c r="G16" s="37"/>
      <c r="H16" s="4"/>
      <c r="I16" s="4"/>
      <c r="J16" s="4"/>
      <c r="K16" s="4"/>
      <c r="L16" s="4"/>
      <c r="M16" s="4"/>
      <c r="N16" s="4"/>
      <c r="O16" s="4"/>
      <c r="P16" s="4"/>
    </row>
    <row r="17" spans="1:18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8" x14ac:dyDescent="0.35">
      <c r="A18" s="14">
        <v>44136</v>
      </c>
      <c r="B18" s="4"/>
      <c r="C18" s="4"/>
      <c r="D18" s="15" t="s">
        <v>28</v>
      </c>
      <c r="E18" s="15"/>
      <c r="F18" s="15"/>
      <c r="G18" s="4"/>
      <c r="H18" s="4"/>
      <c r="I18" s="16">
        <v>10000</v>
      </c>
      <c r="K18" s="4"/>
      <c r="L18" s="4"/>
      <c r="M18" s="4"/>
      <c r="N18" s="4"/>
      <c r="O18" s="4"/>
      <c r="P18" s="4"/>
    </row>
    <row r="19" spans="1:18" x14ac:dyDescent="0.35">
      <c r="A19" s="4" t="s">
        <v>35</v>
      </c>
      <c r="B19" s="4"/>
      <c r="C19" s="4"/>
      <c r="D19" s="4" t="s">
        <v>34</v>
      </c>
      <c r="E19" s="4"/>
      <c r="F19" s="4"/>
      <c r="G19" s="4"/>
      <c r="H19" s="9">
        <v>-501</v>
      </c>
      <c r="I19" s="9">
        <v>9499</v>
      </c>
      <c r="K19" s="4"/>
      <c r="L19" s="4"/>
      <c r="M19" s="4"/>
      <c r="N19" s="4"/>
      <c r="O19" s="4"/>
      <c r="P19" s="4"/>
    </row>
    <row r="20" spans="1:18" x14ac:dyDescent="0.35">
      <c r="A20" s="4" t="s">
        <v>36</v>
      </c>
      <c r="B20" s="4"/>
      <c r="C20" s="4"/>
      <c r="D20" s="4" t="s">
        <v>37</v>
      </c>
      <c r="E20" s="4"/>
      <c r="F20" s="4"/>
      <c r="G20" s="4"/>
      <c r="H20" s="9">
        <v>-501</v>
      </c>
      <c r="I20" s="9">
        <v>8998</v>
      </c>
      <c r="K20" s="4"/>
      <c r="L20" s="4"/>
      <c r="M20" s="4"/>
      <c r="N20" s="4"/>
      <c r="O20" s="4"/>
      <c r="P20" s="4"/>
    </row>
    <row r="21" spans="1:18" x14ac:dyDescent="0.35">
      <c r="A21" s="4" t="s">
        <v>38</v>
      </c>
      <c r="B21" s="4"/>
      <c r="C21" s="4"/>
      <c r="D21" s="4" t="s">
        <v>39</v>
      </c>
      <c r="E21" s="4"/>
      <c r="F21" s="4"/>
      <c r="G21" s="4"/>
      <c r="H21" s="9">
        <v>-522</v>
      </c>
      <c r="I21" s="9">
        <v>8476</v>
      </c>
      <c r="J21" s="4"/>
      <c r="K21" s="4"/>
      <c r="L21" s="4"/>
      <c r="M21" s="4"/>
      <c r="N21" s="4"/>
      <c r="O21" s="4"/>
      <c r="P21" s="4"/>
      <c r="Q21" s="3"/>
    </row>
    <row r="22" spans="1:18" x14ac:dyDescent="0.35">
      <c r="A22" s="4" t="s">
        <v>40</v>
      </c>
      <c r="C22" s="2"/>
      <c r="D22" s="3" t="s">
        <v>41</v>
      </c>
      <c r="E22" s="2"/>
      <c r="F22" s="2"/>
      <c r="G22" s="2"/>
      <c r="H22" s="25">
        <v>-486</v>
      </c>
      <c r="I22" s="25">
        <v>7990</v>
      </c>
      <c r="J22" s="52" t="s">
        <v>101</v>
      </c>
      <c r="K22" s="52"/>
      <c r="L22" s="52"/>
      <c r="M22" s="52"/>
      <c r="N22" s="51"/>
      <c r="O22" s="51"/>
      <c r="P22" s="51"/>
      <c r="Q22" s="53"/>
      <c r="R22" s="51"/>
    </row>
    <row r="23" spans="1:18" x14ac:dyDescent="0.35">
      <c r="A23" s="24">
        <v>44534</v>
      </c>
      <c r="D23" s="3" t="s">
        <v>61</v>
      </c>
      <c r="H23" s="22">
        <v>-432</v>
      </c>
      <c r="I23" s="22">
        <v>7558</v>
      </c>
    </row>
    <row r="24" spans="1:18" x14ac:dyDescent="0.35">
      <c r="A24" s="24">
        <v>44540</v>
      </c>
      <c r="D24" s="3" t="s">
        <v>62</v>
      </c>
      <c r="H24" s="22">
        <v>-444</v>
      </c>
      <c r="I24" s="22">
        <v>7114</v>
      </c>
    </row>
    <row r="25" spans="1:18" x14ac:dyDescent="0.35">
      <c r="A25" s="24">
        <v>44547</v>
      </c>
      <c r="D25" s="3" t="s">
        <v>63</v>
      </c>
      <c r="H25" s="22">
        <v>-450</v>
      </c>
      <c r="I25" s="22">
        <v>6664</v>
      </c>
    </row>
    <row r="26" spans="1:18" x14ac:dyDescent="0.35">
      <c r="A26" s="24">
        <v>44582</v>
      </c>
      <c r="C26" s="2"/>
      <c r="D26" s="2" t="s">
        <v>64</v>
      </c>
      <c r="E26" s="2"/>
      <c r="F26" s="2"/>
      <c r="G26" s="2"/>
      <c r="H26" s="25">
        <v>-405</v>
      </c>
      <c r="I26" s="25">
        <v>6259</v>
      </c>
      <c r="J26" s="2"/>
      <c r="K26" s="2"/>
      <c r="L26" s="2"/>
      <c r="M26" s="2"/>
    </row>
    <row r="27" spans="1:18" x14ac:dyDescent="0.35">
      <c r="A27" s="24">
        <v>44589</v>
      </c>
      <c r="C27" s="2"/>
      <c r="D27" s="2" t="s">
        <v>66</v>
      </c>
      <c r="E27" s="2"/>
      <c r="F27" s="2"/>
      <c r="G27" s="2"/>
      <c r="H27" s="25">
        <v>-405</v>
      </c>
      <c r="I27" s="25">
        <v>5854</v>
      </c>
      <c r="J27" s="2"/>
      <c r="K27" s="2"/>
      <c r="L27" s="2"/>
      <c r="M27" s="2"/>
    </row>
    <row r="28" spans="1:18" x14ac:dyDescent="0.35">
      <c r="A28" s="24">
        <v>44596</v>
      </c>
      <c r="D28" s="3" t="s">
        <v>81</v>
      </c>
      <c r="H28" s="22">
        <v>-408</v>
      </c>
      <c r="I28" s="22">
        <v>5446</v>
      </c>
    </row>
    <row r="29" spans="1:18" x14ac:dyDescent="0.35">
      <c r="A29" s="24">
        <v>44603</v>
      </c>
      <c r="D29" s="3" t="s">
        <v>83</v>
      </c>
      <c r="H29" s="22">
        <v>-420</v>
      </c>
      <c r="I29" s="22">
        <v>5026</v>
      </c>
      <c r="R29" s="2"/>
    </row>
    <row r="30" spans="1:18" x14ac:dyDescent="0.35">
      <c r="A30" s="24">
        <v>44617</v>
      </c>
      <c r="D30" s="3" t="s">
        <v>80</v>
      </c>
      <c r="H30" s="22">
        <v>-405</v>
      </c>
      <c r="I30" s="22">
        <v>4621</v>
      </c>
      <c r="R30" s="2"/>
    </row>
    <row r="31" spans="1:18" x14ac:dyDescent="0.35">
      <c r="A31" s="24">
        <v>44624</v>
      </c>
      <c r="C31" s="2"/>
      <c r="D31" s="3" t="s">
        <v>82</v>
      </c>
      <c r="E31" s="2"/>
      <c r="F31" s="2"/>
      <c r="G31" s="2"/>
      <c r="H31" s="25">
        <v>-402</v>
      </c>
      <c r="I31" s="25">
        <v>4219</v>
      </c>
      <c r="J31" s="2"/>
      <c r="K31" s="2"/>
      <c r="L31" s="2"/>
      <c r="M31" s="2"/>
      <c r="P31" s="4"/>
      <c r="R31" s="3"/>
    </row>
    <row r="32" spans="1:18" x14ac:dyDescent="0.35">
      <c r="A32" s="24">
        <v>44645</v>
      </c>
      <c r="D32" s="3" t="s">
        <v>117</v>
      </c>
      <c r="H32" s="22">
        <v>-411</v>
      </c>
      <c r="I32" s="22">
        <v>3808</v>
      </c>
      <c r="J32" s="22"/>
      <c r="P32" s="4"/>
      <c r="R32" s="3"/>
    </row>
    <row r="33" spans="1:18" x14ac:dyDescent="0.35">
      <c r="A33" s="24">
        <v>44652</v>
      </c>
      <c r="D33" s="3" t="s">
        <v>115</v>
      </c>
      <c r="H33" s="22">
        <v>-462</v>
      </c>
      <c r="I33" s="22">
        <v>3346</v>
      </c>
      <c r="P33" s="4"/>
      <c r="R33" s="3"/>
    </row>
    <row r="34" spans="1:18" x14ac:dyDescent="0.35">
      <c r="A34" s="24">
        <v>44658</v>
      </c>
      <c r="D34" s="3" t="s">
        <v>116</v>
      </c>
      <c r="H34" s="22">
        <v>-411</v>
      </c>
      <c r="I34" s="22">
        <v>2935</v>
      </c>
      <c r="P34" s="4"/>
      <c r="R34" s="3"/>
    </row>
    <row r="35" spans="1:18" x14ac:dyDescent="0.35">
      <c r="A35" s="24">
        <v>44666</v>
      </c>
      <c r="C35" s="21"/>
      <c r="D35" s="12" t="s">
        <v>118</v>
      </c>
      <c r="E35" s="21"/>
      <c r="F35" s="21"/>
      <c r="G35" s="21"/>
      <c r="H35" s="36">
        <v>-432</v>
      </c>
      <c r="I35" s="36">
        <v>2503</v>
      </c>
      <c r="J35" s="21"/>
      <c r="K35" s="21"/>
      <c r="L35" s="21"/>
      <c r="M35" s="21"/>
    </row>
    <row r="37" spans="1:18" ht="15" thickBot="1" x14ac:dyDescent="0.4"/>
    <row r="38" spans="1:18" ht="19" thickBot="1" x14ac:dyDescent="0.5">
      <c r="A38" s="4"/>
      <c r="B38" s="4"/>
      <c r="C38" s="32" t="s">
        <v>119</v>
      </c>
      <c r="D38" s="33"/>
      <c r="E38" s="34"/>
      <c r="F38" s="35"/>
      <c r="G38" s="4"/>
      <c r="H38" s="9"/>
      <c r="I38" s="4"/>
      <c r="J38" s="17"/>
      <c r="K38" s="4"/>
      <c r="L38" s="4"/>
      <c r="M38" s="4"/>
      <c r="N38" s="4"/>
      <c r="O38" s="4"/>
    </row>
    <row r="39" spans="1:18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4"/>
      <c r="M39" s="4"/>
      <c r="N39" s="4"/>
      <c r="O39" s="4"/>
    </row>
    <row r="40" spans="1:18" x14ac:dyDescent="0.35">
      <c r="A40" s="8"/>
      <c r="B40" s="4"/>
      <c r="C40" s="4"/>
      <c r="D40" s="4"/>
      <c r="E40" s="4"/>
      <c r="F40" s="4"/>
      <c r="G40" s="4"/>
      <c r="H40" s="10"/>
      <c r="I40" s="10">
        <v>1848.38</v>
      </c>
      <c r="J40" s="15"/>
      <c r="K40" s="15"/>
      <c r="L40" s="15"/>
      <c r="M40" s="15"/>
      <c r="N40" s="15"/>
      <c r="O40" s="4"/>
    </row>
    <row r="41" spans="1:18" x14ac:dyDescent="0.35">
      <c r="A41" s="4"/>
      <c r="B41" s="4"/>
      <c r="C41" s="12"/>
      <c r="D41" s="12"/>
      <c r="E41" s="12"/>
      <c r="F41" s="12"/>
      <c r="G41" s="12"/>
      <c r="H41" s="12"/>
      <c r="I41" s="31"/>
      <c r="J41" s="12"/>
      <c r="K41" s="12"/>
      <c r="L41" s="12"/>
      <c r="M41" s="12"/>
      <c r="N41" s="4"/>
      <c r="O41" s="4"/>
    </row>
    <row r="42" spans="1:18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8" x14ac:dyDescent="0.35">
      <c r="A43" s="8"/>
      <c r="B43" s="4"/>
      <c r="C43" s="3"/>
      <c r="D43" s="3"/>
      <c r="E43" s="3"/>
      <c r="F43" s="3"/>
      <c r="G43" s="3"/>
      <c r="H43" s="11"/>
      <c r="I43" s="13"/>
      <c r="J43" s="11"/>
      <c r="K43" s="3"/>
      <c r="L43" s="3"/>
      <c r="M43" s="3"/>
      <c r="N43" s="4"/>
      <c r="O43" s="4"/>
    </row>
    <row r="44" spans="1:18" x14ac:dyDescent="0.35">
      <c r="A44" s="4"/>
      <c r="B44" s="4"/>
      <c r="C44" s="4"/>
      <c r="D44" s="4"/>
      <c r="E44" s="4"/>
      <c r="F44" s="4"/>
      <c r="G44" s="4"/>
      <c r="H44" s="10" t="s">
        <v>26</v>
      </c>
      <c r="I44" s="13">
        <v>44671</v>
      </c>
      <c r="J44" s="10">
        <v>1848.38</v>
      </c>
      <c r="K44" s="4"/>
      <c r="L44" s="4"/>
      <c r="M44" s="4"/>
      <c r="N44" s="4"/>
      <c r="O44" s="4"/>
    </row>
    <row r="45" spans="1:18" x14ac:dyDescent="0.35">
      <c r="A45" s="4"/>
      <c r="B45" s="4"/>
      <c r="C45" s="4"/>
      <c r="D45" s="4"/>
      <c r="E45" s="4"/>
      <c r="F45" s="4"/>
      <c r="G45" s="4"/>
      <c r="H45" s="4"/>
      <c r="I45" s="4"/>
      <c r="J45" s="11"/>
      <c r="K45" s="4"/>
      <c r="L45" s="4"/>
      <c r="M45" s="4"/>
      <c r="N45" s="4"/>
      <c r="O45" s="4"/>
    </row>
    <row r="47" spans="1:18" ht="15" thickBot="1" x14ac:dyDescent="0.4"/>
    <row r="48" spans="1:18" ht="19" thickBot="1" x14ac:dyDescent="0.5">
      <c r="A48" s="4"/>
      <c r="B48" s="4"/>
      <c r="C48" s="32" t="s">
        <v>2</v>
      </c>
      <c r="D48" s="33"/>
      <c r="E48" s="34"/>
      <c r="F48" s="35"/>
      <c r="G48" s="4"/>
      <c r="H48" s="9"/>
      <c r="I48" s="4"/>
      <c r="J48" s="17"/>
      <c r="K48" s="4"/>
      <c r="L48" s="4"/>
      <c r="M48" s="4"/>
      <c r="N48" s="4"/>
      <c r="O48" s="4"/>
      <c r="P48" s="4"/>
      <c r="R48" s="3"/>
    </row>
    <row r="49" spans="1:22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4"/>
      <c r="M49" s="4"/>
      <c r="N49" s="4"/>
      <c r="O49" s="4"/>
      <c r="P49" s="4"/>
      <c r="R49" s="3"/>
    </row>
    <row r="50" spans="1:22" x14ac:dyDescent="0.35">
      <c r="A50" s="8"/>
      <c r="B50" s="4"/>
      <c r="C50" s="4"/>
      <c r="D50" s="4"/>
      <c r="E50" s="4"/>
      <c r="F50" s="4"/>
      <c r="G50" s="4"/>
      <c r="H50" s="10"/>
      <c r="I50" s="4"/>
      <c r="J50" s="15" t="s">
        <v>90</v>
      </c>
      <c r="K50" s="15"/>
      <c r="L50" s="15"/>
      <c r="M50" s="15"/>
      <c r="N50" s="15"/>
      <c r="O50" s="4"/>
      <c r="P50" s="4"/>
    </row>
    <row r="51" spans="1:22" x14ac:dyDescent="0.35">
      <c r="A51" s="4" t="s">
        <v>58</v>
      </c>
      <c r="B51" s="4"/>
      <c r="C51" s="3"/>
      <c r="D51" s="3" t="s">
        <v>59</v>
      </c>
      <c r="E51" s="3"/>
      <c r="F51" s="3"/>
      <c r="G51" s="3"/>
      <c r="H51" s="3"/>
      <c r="I51" s="11">
        <v>574.1</v>
      </c>
      <c r="J51" s="3"/>
      <c r="K51" s="3"/>
      <c r="L51" s="3"/>
      <c r="M51" s="3"/>
      <c r="N51" s="4"/>
      <c r="O51" s="4"/>
      <c r="P51" s="4"/>
    </row>
    <row r="52" spans="1:22" x14ac:dyDescent="0.35">
      <c r="A52" s="13">
        <v>44671</v>
      </c>
      <c r="B52" s="4"/>
      <c r="C52" s="12"/>
      <c r="D52" s="12" t="s">
        <v>59</v>
      </c>
      <c r="E52" s="12"/>
      <c r="F52" s="12"/>
      <c r="G52" s="12"/>
      <c r="H52" s="12"/>
      <c r="I52" s="56">
        <v>383</v>
      </c>
      <c r="J52" s="12"/>
      <c r="K52" s="12"/>
      <c r="L52" s="12"/>
      <c r="M52" s="12"/>
      <c r="N52" s="4"/>
      <c r="O52" s="4"/>
      <c r="P52" s="4"/>
    </row>
    <row r="55" spans="1:22" x14ac:dyDescent="0.35">
      <c r="A55" s="8"/>
      <c r="B55" s="4"/>
      <c r="C55" s="3"/>
      <c r="D55" s="3"/>
      <c r="E55" s="3"/>
      <c r="F55" s="3"/>
      <c r="G55" s="3"/>
      <c r="H55" s="11" t="s">
        <v>13</v>
      </c>
      <c r="I55" s="13">
        <v>44483</v>
      </c>
      <c r="J55" s="11">
        <v>331.32</v>
      </c>
      <c r="K55" s="3"/>
      <c r="L55" s="3"/>
      <c r="M55" s="3"/>
      <c r="N55" s="4"/>
      <c r="O55" s="4"/>
      <c r="P55" s="4"/>
    </row>
    <row r="56" spans="1:22" x14ac:dyDescent="0.35">
      <c r="A56" s="4"/>
      <c r="B56" s="4"/>
      <c r="C56" s="4"/>
      <c r="D56" s="4"/>
      <c r="E56" s="4"/>
      <c r="F56" s="4"/>
      <c r="G56" s="4"/>
      <c r="H56" s="10" t="s">
        <v>26</v>
      </c>
      <c r="I56" s="13">
        <v>44671</v>
      </c>
      <c r="J56" s="10">
        <v>-1212.58</v>
      </c>
      <c r="K56" s="4"/>
      <c r="L56" s="4"/>
      <c r="M56" s="4"/>
      <c r="N56" s="4"/>
      <c r="O56" s="4"/>
      <c r="P56" s="4"/>
    </row>
    <row r="57" spans="1:22" x14ac:dyDescent="0.35">
      <c r="A57" s="4"/>
      <c r="B57" s="4"/>
      <c r="C57" s="4"/>
      <c r="D57" s="4"/>
      <c r="E57" s="4"/>
      <c r="F57" s="4"/>
      <c r="G57" s="4"/>
      <c r="H57" s="4"/>
      <c r="I57" s="4"/>
      <c r="J57" s="11"/>
      <c r="K57" s="4"/>
      <c r="L57" s="4"/>
      <c r="M57" s="4"/>
      <c r="N57" s="4"/>
      <c r="O57" s="4"/>
      <c r="P57" s="4"/>
    </row>
    <row r="58" spans="1:22" ht="15" thickBot="1" x14ac:dyDescent="0.4">
      <c r="A58" s="4"/>
      <c r="B58" s="4"/>
      <c r="C58" s="4"/>
      <c r="D58" s="4"/>
      <c r="E58" s="4"/>
      <c r="F58" s="4"/>
      <c r="G58" s="4"/>
      <c r="H58" s="4"/>
      <c r="I58" s="4"/>
      <c r="J58" s="11"/>
      <c r="K58" s="4"/>
      <c r="L58" s="4"/>
      <c r="M58" s="4"/>
      <c r="N58" s="4"/>
      <c r="O58" s="4"/>
      <c r="P58" s="4"/>
    </row>
    <row r="59" spans="1:22" ht="19" thickBot="1" x14ac:dyDescent="0.5">
      <c r="A59" s="39"/>
      <c r="B59" s="39"/>
      <c r="C59" s="40" t="s">
        <v>4</v>
      </c>
      <c r="D59" s="41"/>
      <c r="E59" s="42"/>
      <c r="F59" s="42"/>
      <c r="G59" s="42"/>
      <c r="H59" s="43"/>
      <c r="I59" s="39"/>
      <c r="J59" s="39"/>
      <c r="K59" s="39"/>
      <c r="L59" s="39"/>
      <c r="M59" s="39"/>
      <c r="N59" s="39"/>
      <c r="O59" s="39"/>
      <c r="P59" s="4"/>
    </row>
    <row r="60" spans="1:22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"/>
    </row>
    <row r="61" spans="1:22" x14ac:dyDescent="0.35">
      <c r="A61" s="39"/>
      <c r="B61" s="39"/>
      <c r="C61" s="44">
        <v>43375</v>
      </c>
      <c r="D61" s="39" t="s">
        <v>5</v>
      </c>
      <c r="E61" s="39"/>
      <c r="F61" s="39"/>
      <c r="G61" s="39"/>
      <c r="H61" s="45">
        <v>-1000</v>
      </c>
      <c r="I61" s="39"/>
      <c r="J61" s="39"/>
      <c r="K61" s="39"/>
      <c r="L61" s="39"/>
      <c r="M61" s="39"/>
      <c r="N61" s="39"/>
      <c r="O61" s="39"/>
      <c r="P61" s="51" t="s">
        <v>91</v>
      </c>
      <c r="Q61" s="51"/>
      <c r="R61" s="51"/>
      <c r="S61" s="51"/>
      <c r="T61" s="51"/>
      <c r="U61" s="51"/>
      <c r="V61" s="51"/>
    </row>
    <row r="62" spans="1:22" x14ac:dyDescent="0.35">
      <c r="A62" s="46" t="s">
        <v>11</v>
      </c>
      <c r="B62" s="46"/>
      <c r="C62" s="46"/>
      <c r="D62" s="46" t="s">
        <v>12</v>
      </c>
      <c r="E62" s="46"/>
      <c r="F62" s="46"/>
      <c r="G62" s="46"/>
      <c r="H62" s="46"/>
      <c r="I62" s="39"/>
      <c r="J62" s="39"/>
      <c r="K62" s="39"/>
      <c r="L62" s="39"/>
      <c r="M62" s="39"/>
      <c r="N62" s="39"/>
      <c r="O62" s="39"/>
    </row>
    <row r="63" spans="1:22" x14ac:dyDescent="0.35">
      <c r="A63" s="47">
        <v>44483</v>
      </c>
      <c r="B63" s="39"/>
      <c r="C63" s="39"/>
      <c r="D63" s="39" t="s">
        <v>29</v>
      </c>
      <c r="E63" s="39"/>
      <c r="F63" s="39"/>
      <c r="G63" s="39"/>
      <c r="H63" s="45">
        <v>-1000</v>
      </c>
      <c r="I63" s="39"/>
      <c r="J63" s="39"/>
      <c r="K63" s="39"/>
      <c r="L63" s="39"/>
      <c r="M63" s="39"/>
      <c r="N63" s="39"/>
      <c r="O63" s="39"/>
    </row>
    <row r="64" spans="1:22" x14ac:dyDescent="0.35">
      <c r="A64" s="48">
        <v>44409</v>
      </c>
      <c r="B64" s="39"/>
      <c r="C64" s="39"/>
      <c r="D64" s="39" t="s">
        <v>44</v>
      </c>
      <c r="E64" s="39"/>
      <c r="F64" s="39"/>
      <c r="G64" s="39" t="s">
        <v>45</v>
      </c>
      <c r="H64" s="45">
        <v>-2000</v>
      </c>
      <c r="I64" s="39"/>
      <c r="J64" s="39"/>
      <c r="K64" s="39"/>
      <c r="L64" s="39"/>
      <c r="M64" s="39"/>
      <c r="N64" s="39"/>
      <c r="O64" s="39"/>
      <c r="P64" s="4"/>
    </row>
    <row r="65" spans="1:16" x14ac:dyDescent="0.35">
      <c r="A65" s="47">
        <v>44483</v>
      </c>
      <c r="B65" s="39"/>
      <c r="C65" s="39"/>
      <c r="D65" s="39" t="s">
        <v>46</v>
      </c>
      <c r="E65" s="39"/>
      <c r="F65" s="39"/>
      <c r="G65" s="39"/>
      <c r="H65" s="45">
        <v>-1000</v>
      </c>
      <c r="I65" s="39"/>
      <c r="J65" s="39"/>
      <c r="K65" s="39"/>
      <c r="L65" s="39"/>
      <c r="M65" s="39"/>
      <c r="N65" s="39"/>
      <c r="O65" s="39"/>
      <c r="P65" s="4"/>
    </row>
    <row r="66" spans="1:16" x14ac:dyDescent="0.35">
      <c r="A66" s="47">
        <v>44530</v>
      </c>
      <c r="B66" s="39"/>
      <c r="C66" s="39"/>
      <c r="D66" s="39" t="s">
        <v>47</v>
      </c>
      <c r="E66" s="39"/>
      <c r="F66" s="39"/>
      <c r="G66" s="39" t="s">
        <v>45</v>
      </c>
      <c r="H66" s="45">
        <v>-1900</v>
      </c>
      <c r="I66" s="39"/>
      <c r="J66" s="39"/>
      <c r="K66" s="39"/>
      <c r="L66" s="39"/>
      <c r="M66" s="39"/>
      <c r="N66" s="39"/>
      <c r="O66" s="39"/>
      <c r="P66" s="4"/>
    </row>
    <row r="67" spans="1:16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"/>
    </row>
    <row r="68" spans="1:16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"/>
    </row>
    <row r="69" spans="1:16" x14ac:dyDescent="0.35">
      <c r="A69" s="39"/>
      <c r="B69" s="39"/>
      <c r="C69" s="49"/>
      <c r="D69" s="49"/>
      <c r="E69" s="49"/>
      <c r="F69" s="49"/>
      <c r="G69" s="49"/>
      <c r="H69" s="49"/>
      <c r="I69" s="49"/>
      <c r="J69" s="50">
        <v>-1000</v>
      </c>
      <c r="K69" s="49"/>
      <c r="L69" s="49"/>
      <c r="M69" s="49"/>
      <c r="N69" s="39"/>
      <c r="O69" s="39"/>
      <c r="P69" s="4"/>
    </row>
    <row r="70" spans="1:16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45">
        <v>6986.29</v>
      </c>
      <c r="K70" s="39" t="s">
        <v>6</v>
      </c>
      <c r="L70" s="39"/>
      <c r="M70" s="39"/>
      <c r="N70" s="39"/>
      <c r="O70" s="39"/>
      <c r="P70" s="4"/>
    </row>
    <row r="71" spans="1:16" x14ac:dyDescent="0.35">
      <c r="A71" s="39"/>
      <c r="B71" s="39"/>
      <c r="C71" s="39"/>
      <c r="D71" s="39"/>
      <c r="E71" s="39"/>
      <c r="F71" s="39"/>
      <c r="G71" s="39"/>
      <c r="H71" s="39" t="s">
        <v>13</v>
      </c>
      <c r="I71" s="39">
        <v>2019</v>
      </c>
      <c r="J71" s="50">
        <v>5986.29</v>
      </c>
      <c r="K71" s="39" t="s">
        <v>9</v>
      </c>
      <c r="L71" s="39"/>
      <c r="M71" s="39"/>
      <c r="N71" s="39"/>
      <c r="O71" s="39"/>
      <c r="P71" s="4"/>
    </row>
    <row r="72" spans="1:16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45">
        <v>4986</v>
      </c>
      <c r="K72" s="39" t="s">
        <v>18</v>
      </c>
      <c r="L72" s="39"/>
      <c r="M72" s="39"/>
      <c r="N72" s="39"/>
      <c r="O72" s="39"/>
      <c r="P72" s="4"/>
    </row>
    <row r="73" spans="1:16" x14ac:dyDescent="0.35">
      <c r="A73" s="39"/>
      <c r="B73" s="39"/>
      <c r="C73" s="39"/>
      <c r="D73" s="39"/>
      <c r="E73" s="39"/>
      <c r="F73" s="39"/>
      <c r="G73" s="39"/>
      <c r="H73" s="39" t="s">
        <v>30</v>
      </c>
      <c r="I73" s="39"/>
      <c r="J73" s="45">
        <v>0</v>
      </c>
      <c r="K73" s="39" t="s">
        <v>19</v>
      </c>
      <c r="L73" s="39"/>
      <c r="M73" s="39"/>
      <c r="N73" s="39"/>
      <c r="O73" s="39"/>
      <c r="P73" s="4"/>
    </row>
    <row r="74" spans="1:16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6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6" ht="15" thickBo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6" ht="19" thickBot="1" x14ac:dyDescent="0.5">
      <c r="A77" s="4"/>
      <c r="B77" s="4"/>
      <c r="C77" s="32" t="s">
        <v>92</v>
      </c>
      <c r="D77" s="33"/>
      <c r="E77" s="33"/>
      <c r="F77" s="34"/>
      <c r="G77" s="34"/>
      <c r="H77" s="34"/>
      <c r="I77" s="35"/>
      <c r="J77" s="4"/>
      <c r="K77" s="4"/>
      <c r="L77" s="4"/>
      <c r="M77" s="4"/>
      <c r="N77" s="4"/>
      <c r="O77" s="4"/>
    </row>
    <row r="79" spans="1:16" x14ac:dyDescent="0.35">
      <c r="A79" s="23">
        <v>44530</v>
      </c>
      <c r="D79" t="s">
        <v>42</v>
      </c>
      <c r="I79" s="22">
        <v>1900</v>
      </c>
      <c r="J79" s="51" t="s">
        <v>87</v>
      </c>
      <c r="K79" s="51"/>
      <c r="L79" s="51"/>
      <c r="M79" s="51"/>
      <c r="N79" s="51"/>
    </row>
    <row r="80" spans="1:16" x14ac:dyDescent="0.35">
      <c r="D80" t="s">
        <v>48</v>
      </c>
      <c r="I80" s="22">
        <v>500</v>
      </c>
      <c r="J80" t="s">
        <v>85</v>
      </c>
    </row>
    <row r="81" spans="1:16" x14ac:dyDescent="0.35">
      <c r="C81" s="2"/>
      <c r="D81" s="2" t="s">
        <v>49</v>
      </c>
      <c r="E81" s="2"/>
      <c r="F81" s="2"/>
      <c r="G81" s="2"/>
      <c r="H81" s="2"/>
      <c r="I81" s="25">
        <v>500</v>
      </c>
      <c r="J81" s="2" t="s">
        <v>85</v>
      </c>
      <c r="K81" s="2"/>
      <c r="L81" s="2"/>
      <c r="M81" s="2"/>
    </row>
    <row r="82" spans="1:16" x14ac:dyDescent="0.35">
      <c r="D82" s="3" t="s">
        <v>49</v>
      </c>
      <c r="I82" s="22">
        <v>1000</v>
      </c>
      <c r="J82" t="s">
        <v>85</v>
      </c>
    </row>
    <row r="83" spans="1:16" x14ac:dyDescent="0.35">
      <c r="D83" s="3" t="s">
        <v>55</v>
      </c>
      <c r="I83" s="22">
        <v>3000</v>
      </c>
      <c r="J83" t="s">
        <v>85</v>
      </c>
    </row>
    <row r="84" spans="1:16" x14ac:dyDescent="0.35">
      <c r="D84" s="3" t="s">
        <v>43</v>
      </c>
      <c r="I84" s="22">
        <v>5000</v>
      </c>
      <c r="J84" t="s">
        <v>56</v>
      </c>
      <c r="L84" s="51" t="s">
        <v>95</v>
      </c>
    </row>
    <row r="85" spans="1:16" x14ac:dyDescent="0.35">
      <c r="D85" s="3" t="s">
        <v>79</v>
      </c>
      <c r="I85" s="22">
        <v>10000</v>
      </c>
      <c r="J85" t="s">
        <v>85</v>
      </c>
    </row>
    <row r="86" spans="1:16" x14ac:dyDescent="0.35">
      <c r="D86" s="3" t="s">
        <v>84</v>
      </c>
      <c r="I86" s="22">
        <v>2000</v>
      </c>
      <c r="J86" t="s">
        <v>85</v>
      </c>
    </row>
    <row r="87" spans="1:16" x14ac:dyDescent="0.35">
      <c r="D87" s="3" t="s">
        <v>86</v>
      </c>
      <c r="I87" s="22">
        <v>1000</v>
      </c>
      <c r="J87" t="s">
        <v>85</v>
      </c>
      <c r="K87" t="s">
        <v>88</v>
      </c>
    </row>
    <row r="88" spans="1:16" x14ac:dyDescent="0.35">
      <c r="D88" s="3" t="s">
        <v>93</v>
      </c>
      <c r="I88" s="22">
        <v>1000</v>
      </c>
      <c r="J88" t="s">
        <v>94</v>
      </c>
      <c r="P88" s="4"/>
    </row>
    <row r="89" spans="1:16" x14ac:dyDescent="0.35">
      <c r="A89" s="24">
        <v>44641</v>
      </c>
      <c r="C89" s="21"/>
      <c r="D89" s="21" t="s">
        <v>110</v>
      </c>
      <c r="E89" s="21"/>
      <c r="F89" s="21"/>
      <c r="G89" s="21"/>
      <c r="H89" s="21"/>
      <c r="I89" s="55">
        <v>420.11</v>
      </c>
      <c r="J89" s="21" t="s">
        <v>85</v>
      </c>
      <c r="K89" s="21"/>
      <c r="L89" s="21"/>
      <c r="M89" s="21"/>
      <c r="P89" s="4"/>
    </row>
    <row r="90" spans="1:16" x14ac:dyDescent="0.35">
      <c r="H90" t="s">
        <v>57</v>
      </c>
      <c r="J90" s="22">
        <f>SUM(I79:I89)</f>
        <v>26320.11</v>
      </c>
      <c r="P90" s="4"/>
    </row>
    <row r="91" spans="1:16" x14ac:dyDescent="0.35">
      <c r="O91" s="4"/>
      <c r="P91" s="4"/>
    </row>
    <row r="92" spans="1:16" ht="15" thickBot="1" x14ac:dyDescent="0.4">
      <c r="O92" s="4"/>
      <c r="P92" s="4"/>
    </row>
    <row r="93" spans="1:16" ht="19" thickBot="1" x14ac:dyDescent="0.5">
      <c r="A93" s="4"/>
      <c r="B93" s="4"/>
      <c r="C93" s="32" t="s">
        <v>7</v>
      </c>
      <c r="D93" s="33"/>
      <c r="E93" s="34"/>
      <c r="F93" s="35"/>
      <c r="G93" s="35"/>
      <c r="H93" s="4"/>
      <c r="I93" s="4"/>
      <c r="J93" s="11"/>
      <c r="K93" s="4"/>
      <c r="L93" s="4"/>
      <c r="M93" s="4"/>
      <c r="N93" s="4"/>
      <c r="O93" s="4"/>
      <c r="P93" s="4"/>
    </row>
    <row r="94" spans="1:16" x14ac:dyDescent="0.35">
      <c r="A94" s="4"/>
      <c r="B94" s="4"/>
      <c r="C94" s="4"/>
      <c r="D94" s="4"/>
      <c r="E94" s="4"/>
      <c r="F94" s="4"/>
      <c r="G94" s="4"/>
      <c r="H94" s="4"/>
      <c r="I94" s="4"/>
      <c r="J94" s="18"/>
      <c r="K94" s="4"/>
      <c r="L94" s="4"/>
      <c r="M94" s="4"/>
      <c r="N94" s="4"/>
      <c r="O94" s="4"/>
    </row>
    <row r="95" spans="1:16" x14ac:dyDescent="0.35">
      <c r="A95" s="8"/>
      <c r="B95" s="4"/>
      <c r="C95" s="4"/>
      <c r="D95" s="4"/>
      <c r="E95" s="4"/>
      <c r="F95" s="4"/>
      <c r="G95" s="4"/>
      <c r="H95" s="10"/>
      <c r="I95" s="4"/>
      <c r="J95" s="4"/>
      <c r="K95" s="4"/>
      <c r="L95" s="4"/>
      <c r="M95" s="4"/>
      <c r="N95" s="4"/>
      <c r="O95" s="4"/>
      <c r="P95" s="4"/>
    </row>
    <row r="96" spans="1:16" x14ac:dyDescent="0.35">
      <c r="A96" s="3"/>
      <c r="B96" s="3"/>
      <c r="C96" s="3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35">
      <c r="A97" s="26" t="s">
        <v>51</v>
      </c>
      <c r="B97" s="26"/>
      <c r="C97" s="26"/>
      <c r="D97" s="27" t="s">
        <v>52</v>
      </c>
      <c r="E97" s="26"/>
      <c r="F97" s="26"/>
      <c r="G97" s="26"/>
      <c r="H97" s="26"/>
      <c r="I97" s="28">
        <v>970.2</v>
      </c>
      <c r="J97" s="4" t="s">
        <v>89</v>
      </c>
      <c r="K97" s="4"/>
      <c r="L97" s="4"/>
      <c r="M97" s="4"/>
      <c r="N97" s="4"/>
      <c r="O97" s="4"/>
      <c r="P97" s="4"/>
    </row>
    <row r="98" spans="1:16" x14ac:dyDescent="0.35">
      <c r="A98" s="26" t="s">
        <v>53</v>
      </c>
      <c r="B98" s="26"/>
      <c r="C98" s="26"/>
      <c r="D98" s="27" t="s">
        <v>8</v>
      </c>
      <c r="E98" s="26"/>
      <c r="F98" s="26"/>
      <c r="G98" s="26"/>
      <c r="H98" s="26"/>
      <c r="I98" s="29">
        <v>771</v>
      </c>
      <c r="J98" t="s">
        <v>112</v>
      </c>
      <c r="N98" s="4"/>
      <c r="O98" s="4"/>
      <c r="P98" s="4"/>
    </row>
    <row r="99" spans="1:16" x14ac:dyDescent="0.35">
      <c r="A99" s="26" t="s">
        <v>54</v>
      </c>
      <c r="B99" s="26"/>
      <c r="C99" s="26"/>
      <c r="D99" s="27" t="s">
        <v>52</v>
      </c>
      <c r="E99" s="26"/>
      <c r="F99" s="26"/>
      <c r="G99" s="26"/>
      <c r="H99" s="26"/>
      <c r="I99" s="28">
        <v>698.32</v>
      </c>
      <c r="J99" s="4" t="s">
        <v>113</v>
      </c>
      <c r="K99" s="4"/>
      <c r="N99" s="4"/>
      <c r="P99" s="4"/>
    </row>
    <row r="100" spans="1:16" x14ac:dyDescent="0.35">
      <c r="A100" s="26" t="s">
        <v>78</v>
      </c>
      <c r="B100" s="26"/>
      <c r="C100" s="26"/>
      <c r="D100" s="27" t="s">
        <v>52</v>
      </c>
      <c r="E100" s="26"/>
      <c r="F100" s="26"/>
      <c r="G100" s="26"/>
      <c r="H100" s="26"/>
      <c r="I100" s="28">
        <v>625.66</v>
      </c>
      <c r="J100" s="4" t="s">
        <v>113</v>
      </c>
      <c r="O100" s="4"/>
      <c r="P100" s="4"/>
    </row>
    <row r="101" spans="1:16" x14ac:dyDescent="0.35">
      <c r="A101" s="54">
        <v>44621</v>
      </c>
      <c r="B101" s="26"/>
      <c r="C101" s="26"/>
      <c r="D101" s="26" t="s">
        <v>52</v>
      </c>
      <c r="E101" s="26"/>
      <c r="F101" s="26"/>
      <c r="G101" s="26"/>
      <c r="H101" s="26"/>
      <c r="I101" s="28">
        <v>809.83</v>
      </c>
      <c r="J101" s="4" t="s">
        <v>113</v>
      </c>
    </row>
    <row r="102" spans="1:16" x14ac:dyDescent="0.35">
      <c r="A102" s="26"/>
      <c r="B102" s="26"/>
      <c r="C102" s="26"/>
      <c r="D102" s="27" t="s">
        <v>77</v>
      </c>
      <c r="E102" s="26"/>
      <c r="F102" s="26"/>
      <c r="G102" s="26"/>
      <c r="H102" s="26" t="s">
        <v>67</v>
      </c>
      <c r="I102" s="26" t="s">
        <v>68</v>
      </c>
      <c r="J102" s="4" t="s">
        <v>70</v>
      </c>
      <c r="K102" t="s">
        <v>69</v>
      </c>
      <c r="M102" t="s">
        <v>114</v>
      </c>
      <c r="N102" s="4"/>
      <c r="O102" s="4"/>
      <c r="P102" s="4"/>
    </row>
    <row r="103" spans="1:16" x14ac:dyDescent="0.35">
      <c r="A103" s="24">
        <v>44608</v>
      </c>
      <c r="D103" s="3" t="s">
        <v>102</v>
      </c>
      <c r="H103" s="22">
        <v>-1180</v>
      </c>
      <c r="O103" s="4"/>
      <c r="P103" s="4"/>
    </row>
    <row r="104" spans="1:16" x14ac:dyDescent="0.35">
      <c r="A104" s="57">
        <v>44648</v>
      </c>
      <c r="B104" s="26"/>
      <c r="C104" s="26"/>
      <c r="D104" s="27" t="s">
        <v>120</v>
      </c>
      <c r="E104" s="26"/>
      <c r="F104" s="26"/>
      <c r="G104" s="26"/>
      <c r="H104" s="26"/>
      <c r="I104" s="28">
        <v>159.59</v>
      </c>
    </row>
    <row r="105" spans="1:16" x14ac:dyDescent="0.35">
      <c r="A105" s="4"/>
      <c r="B105" s="15" t="s">
        <v>27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x14ac:dyDescent="0.35">
      <c r="A106" s="4"/>
      <c r="B106" s="4"/>
      <c r="C106" s="4"/>
      <c r="D106" s="4" t="s">
        <v>21</v>
      </c>
      <c r="E106" s="4"/>
      <c r="F106" s="4"/>
      <c r="G106" s="4" t="s">
        <v>23</v>
      </c>
      <c r="H106" s="10">
        <v>-2840</v>
      </c>
      <c r="I106" s="4"/>
      <c r="J106" s="4"/>
      <c r="K106" s="4"/>
      <c r="L106" s="4"/>
      <c r="M106" s="4"/>
      <c r="N106" s="4"/>
      <c r="O106" s="4"/>
      <c r="P106" s="4"/>
    </row>
    <row r="107" spans="1:16" x14ac:dyDescent="0.35">
      <c r="A107" s="4"/>
      <c r="B107" s="4"/>
      <c r="C107" s="4"/>
      <c r="D107" s="4" t="s">
        <v>20</v>
      </c>
      <c r="E107" s="4"/>
      <c r="F107" s="4"/>
      <c r="G107" s="4" t="s">
        <v>23</v>
      </c>
      <c r="H107" s="9">
        <v>-1400</v>
      </c>
      <c r="I107" s="4" t="s">
        <v>103</v>
      </c>
      <c r="J107" s="4" t="s">
        <v>104</v>
      </c>
      <c r="K107" s="4" t="s">
        <v>71</v>
      </c>
      <c r="L107" s="4"/>
      <c r="M107" s="4" t="s">
        <v>72</v>
      </c>
      <c r="N107" s="38" t="s">
        <v>74</v>
      </c>
      <c r="O107" s="4"/>
      <c r="P107" s="4"/>
    </row>
    <row r="108" spans="1:16" x14ac:dyDescent="0.35">
      <c r="A108" s="4"/>
      <c r="B108" s="4"/>
      <c r="C108" s="4"/>
      <c r="D108" s="4" t="s">
        <v>22</v>
      </c>
      <c r="E108" s="4"/>
      <c r="F108" s="4"/>
      <c r="G108" s="4" t="s">
        <v>96</v>
      </c>
      <c r="H108" s="9">
        <v>-531.83000000000004</v>
      </c>
      <c r="I108" s="4"/>
      <c r="J108" s="4"/>
      <c r="K108" s="4"/>
      <c r="L108" s="4"/>
      <c r="M108" s="4"/>
      <c r="N108" s="4"/>
      <c r="O108" s="4"/>
      <c r="P108" s="4"/>
    </row>
    <row r="109" spans="1:16" x14ac:dyDescent="0.35">
      <c r="A109" s="4"/>
      <c r="B109" s="4"/>
      <c r="C109" s="4"/>
      <c r="D109" s="4" t="s">
        <v>31</v>
      </c>
      <c r="E109" s="4"/>
      <c r="F109" s="4"/>
      <c r="G109" s="4"/>
      <c r="H109" s="4" t="s">
        <v>50</v>
      </c>
      <c r="I109" s="4"/>
      <c r="J109" s="4"/>
      <c r="K109" s="4"/>
      <c r="L109" s="4"/>
      <c r="M109" s="4"/>
      <c r="N109" s="4"/>
      <c r="O109" s="4"/>
      <c r="P109" s="4"/>
    </row>
    <row r="110" spans="1:16" x14ac:dyDescent="0.35">
      <c r="A110" s="4"/>
      <c r="B110" s="4"/>
      <c r="C110" s="4"/>
      <c r="D110" s="4" t="s">
        <v>33</v>
      </c>
      <c r="E110" s="4"/>
      <c r="F110" s="4"/>
      <c r="G110" s="4"/>
      <c r="H110" s="4" t="s">
        <v>32</v>
      </c>
      <c r="I110" s="4"/>
      <c r="J110" s="4"/>
      <c r="K110" s="4"/>
      <c r="L110" s="4"/>
      <c r="M110" s="4"/>
      <c r="N110" s="4"/>
      <c r="O110" s="4"/>
      <c r="P110" s="4"/>
    </row>
    <row r="111" spans="1:16" x14ac:dyDescent="0.35">
      <c r="A111" s="4"/>
      <c r="B111" s="4"/>
      <c r="C111" s="4"/>
      <c r="D111" s="4" t="s">
        <v>65</v>
      </c>
      <c r="E111" s="4"/>
      <c r="F111" s="4"/>
      <c r="G111" s="4"/>
      <c r="H111" s="9">
        <v>980</v>
      </c>
      <c r="I111" s="4" t="s">
        <v>73</v>
      </c>
      <c r="J111" s="4" t="s">
        <v>105</v>
      </c>
      <c r="K111" s="38" t="s">
        <v>74</v>
      </c>
      <c r="L111" s="4"/>
      <c r="M111" s="4"/>
      <c r="N111" s="4"/>
      <c r="O111" s="4"/>
      <c r="P111" s="4"/>
    </row>
    <row r="112" spans="1:16" x14ac:dyDescent="0.35">
      <c r="A112" s="4"/>
      <c r="B112" s="4"/>
      <c r="C112" s="3"/>
      <c r="D112" s="3" t="s">
        <v>98</v>
      </c>
      <c r="E112" s="3"/>
      <c r="F112" s="3"/>
      <c r="G112" s="3"/>
      <c r="H112" s="3" t="s">
        <v>99</v>
      </c>
      <c r="I112" s="3"/>
      <c r="J112" s="3"/>
      <c r="K112" s="3" t="s">
        <v>74</v>
      </c>
      <c r="L112" s="3"/>
      <c r="M112" s="3"/>
      <c r="N112" s="4"/>
      <c r="O112" s="4"/>
      <c r="P112" s="4"/>
    </row>
    <row r="113" spans="1:16" x14ac:dyDescent="0.35">
      <c r="A113" s="4"/>
      <c r="B113" s="4"/>
      <c r="C113" s="4"/>
      <c r="D113" s="3" t="s">
        <v>100</v>
      </c>
      <c r="E113" s="4"/>
      <c r="F113" s="4"/>
      <c r="H113" s="22">
        <v>203</v>
      </c>
      <c r="K113" t="s">
        <v>74</v>
      </c>
      <c r="N113" s="4"/>
      <c r="O113" s="4"/>
      <c r="P113" s="4"/>
    </row>
    <row r="114" spans="1:16" x14ac:dyDescent="0.35">
      <c r="A114" s="20"/>
      <c r="B114" s="3"/>
      <c r="C114" s="3"/>
      <c r="D114" s="3" t="s">
        <v>75</v>
      </c>
      <c r="E114" s="3"/>
      <c r="F114" s="3"/>
      <c r="G114" s="2" t="s">
        <v>76</v>
      </c>
      <c r="H114" s="2"/>
      <c r="I114" s="2"/>
      <c r="J114" s="2"/>
      <c r="K114" s="2"/>
      <c r="L114" s="2"/>
      <c r="M114" s="2"/>
      <c r="N114" s="4"/>
      <c r="O114" s="4"/>
      <c r="P114" s="4"/>
    </row>
    <row r="115" spans="1:16" x14ac:dyDescent="0.35">
      <c r="A115" s="20"/>
      <c r="B115" s="3"/>
      <c r="C115" s="4"/>
      <c r="D115" s="3"/>
      <c r="E115" s="4"/>
      <c r="F115" s="4"/>
      <c r="N115" s="4"/>
      <c r="O115" s="4"/>
    </row>
    <row r="116" spans="1:16" x14ac:dyDescent="0.35">
      <c r="A116" s="3"/>
      <c r="B116" s="3"/>
      <c r="C116" s="12" t="s">
        <v>106</v>
      </c>
      <c r="D116" s="12"/>
      <c r="E116" s="12"/>
      <c r="F116" s="12"/>
      <c r="G116" s="21"/>
      <c r="H116" s="21"/>
      <c r="I116" s="21"/>
      <c r="J116" s="21"/>
      <c r="K116" s="21"/>
      <c r="L116" s="21" t="s">
        <v>107</v>
      </c>
      <c r="M116" s="21"/>
      <c r="N116" s="4"/>
      <c r="O116" s="4" t="s">
        <v>108</v>
      </c>
    </row>
    <row r="117" spans="1:16" x14ac:dyDescent="0.35">
      <c r="A117" s="3"/>
      <c r="B117" s="3"/>
      <c r="C117" s="4"/>
      <c r="D117" s="3"/>
      <c r="E117" s="4"/>
      <c r="F117" s="4"/>
      <c r="G117" s="4"/>
      <c r="H117" s="10"/>
      <c r="I117" s="19"/>
      <c r="J117" s="10"/>
      <c r="K117" s="4"/>
      <c r="L117" s="4"/>
      <c r="M117" s="4"/>
      <c r="N117" s="4"/>
      <c r="O117" s="4" t="s">
        <v>109</v>
      </c>
    </row>
    <row r="118" spans="1:16" x14ac:dyDescent="0.35">
      <c r="A118" s="20"/>
      <c r="B118" s="3"/>
      <c r="C118" s="4"/>
      <c r="D118" s="3"/>
      <c r="E118" s="4"/>
      <c r="F118" s="4"/>
      <c r="G118" s="3"/>
      <c r="H118" s="11"/>
      <c r="I118" s="3"/>
      <c r="J118" s="11">
        <v>901.54</v>
      </c>
      <c r="K118" s="3" t="s">
        <v>3</v>
      </c>
      <c r="L118" s="3"/>
      <c r="M118" s="3"/>
      <c r="N118" s="4"/>
    </row>
    <row r="119" spans="1:16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10">
        <v>-40.85</v>
      </c>
      <c r="K119" s="4" t="s">
        <v>10</v>
      </c>
      <c r="L119" s="4"/>
      <c r="M119" s="4"/>
      <c r="N119" s="4"/>
    </row>
    <row r="120" spans="1:16" x14ac:dyDescent="0.35">
      <c r="A120" s="4"/>
      <c r="B120" s="4"/>
      <c r="C120" s="4"/>
      <c r="D120" s="4"/>
      <c r="E120" s="4"/>
      <c r="F120" s="4"/>
      <c r="G120" s="4"/>
      <c r="H120" s="10"/>
      <c r="I120" s="4" t="s">
        <v>13</v>
      </c>
      <c r="J120" s="10">
        <f>SUM(J117+J118+J119)</f>
        <v>860.68999999999994</v>
      </c>
      <c r="K120" s="4"/>
      <c r="L120" s="4"/>
      <c r="M120" s="4"/>
      <c r="N120" s="4"/>
    </row>
    <row r="121" spans="1:16" x14ac:dyDescent="0.35">
      <c r="G121" s="4"/>
      <c r="H121" s="10" t="s">
        <v>25</v>
      </c>
      <c r="I121" s="13">
        <v>44588</v>
      </c>
      <c r="J121" s="10">
        <v>2477.39</v>
      </c>
      <c r="K121" s="4"/>
      <c r="L121" s="4"/>
      <c r="M121" s="4"/>
    </row>
    <row r="122" spans="1:16" x14ac:dyDescent="0.35">
      <c r="G122" s="4"/>
      <c r="H122" s="4"/>
      <c r="I122" s="4"/>
      <c r="J122" s="4"/>
      <c r="K122" s="4"/>
      <c r="L122" s="4"/>
      <c r="M122" s="4"/>
    </row>
    <row r="123" spans="1:16" x14ac:dyDescent="0.35">
      <c r="G123" s="4"/>
      <c r="H123" s="4" t="s">
        <v>14</v>
      </c>
      <c r="I123" s="13">
        <v>44671</v>
      </c>
      <c r="J123" s="10">
        <v>2636.98</v>
      </c>
      <c r="K123" s="4"/>
      <c r="L123" s="4"/>
      <c r="M123" s="4"/>
    </row>
    <row r="125" spans="1:16" x14ac:dyDescent="0.35">
      <c r="H125" t="s">
        <v>97</v>
      </c>
    </row>
    <row r="127" spans="1:16" x14ac:dyDescent="0.35">
      <c r="G127" t="s">
        <v>111</v>
      </c>
      <c r="H127" s="1"/>
      <c r="J127" s="30">
        <f>SUM(J123,I97,I99,I100,I101)</f>
        <v>5740.99</v>
      </c>
    </row>
  </sheetData>
  <pageMargins left="0.7" right="0.7" top="0.75" bottom="0.75" header="0.3" footer="0.3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Karaj</dc:creator>
  <cp:lastModifiedBy>Rachelle Duffus</cp:lastModifiedBy>
  <cp:lastPrinted>2022-02-01T19:21:25Z</cp:lastPrinted>
  <dcterms:created xsi:type="dcterms:W3CDTF">2019-11-18T17:17:05Z</dcterms:created>
  <dcterms:modified xsi:type="dcterms:W3CDTF">2022-04-22T12:21:25Z</dcterms:modified>
</cp:coreProperties>
</file>